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7995" activeTab="4"/>
  </bookViews>
  <sheets>
    <sheet name="ORIGINAL" sheetId="1" r:id="rId1"/>
    <sheet name="DESCUENTO 10%" sheetId="8" r:id="rId2"/>
    <sheet name="DESCUENTO 12,5%" sheetId="9" r:id="rId3"/>
    <sheet name="DESCUENTO 15%" sheetId="10" r:id="rId4"/>
    <sheet name="DESCUENTO 20%" sheetId="11" r:id="rId5"/>
    <sheet name="Hoja2" sheetId="2" r:id="rId6"/>
    <sheet name="Hoja3" sheetId="3" r:id="rId7"/>
  </sheets>
  <calcPr calcId="145621"/>
</workbook>
</file>

<file path=xl/calcChain.xml><?xml version="1.0" encoding="utf-8"?>
<calcChain xmlns="http://schemas.openxmlformats.org/spreadsheetml/2006/main">
  <c r="C21" i="11" l="1"/>
  <c r="C20" i="11"/>
  <c r="C19" i="11"/>
  <c r="C18" i="11"/>
  <c r="D15" i="11"/>
  <c r="E15" i="11" s="1"/>
  <c r="D9" i="11"/>
  <c r="E9" i="11" s="1"/>
  <c r="D10" i="11"/>
  <c r="E10" i="11" s="1"/>
  <c r="D6" i="11"/>
  <c r="E6" i="11" s="1"/>
  <c r="D14" i="11"/>
  <c r="E14" i="11" s="1"/>
  <c r="D12" i="11"/>
  <c r="E12" i="11" s="1"/>
  <c r="D17" i="11"/>
  <c r="E17" i="11" s="1"/>
  <c r="D11" i="11"/>
  <c r="E11" i="11" s="1"/>
  <c r="D8" i="11"/>
  <c r="E8" i="11" s="1"/>
  <c r="D13" i="11"/>
  <c r="E13" i="11" s="1"/>
  <c r="D16" i="11"/>
  <c r="E16" i="11" s="1"/>
  <c r="D7" i="11"/>
  <c r="C21" i="10"/>
  <c r="C20" i="10"/>
  <c r="C19" i="10"/>
  <c r="C18" i="10"/>
  <c r="D10" i="10"/>
  <c r="E10" i="10" s="1"/>
  <c r="D16" i="10"/>
  <c r="E16" i="10" s="1"/>
  <c r="D14" i="10"/>
  <c r="E14" i="10" s="1"/>
  <c r="D15" i="10"/>
  <c r="E15" i="10" s="1"/>
  <c r="D17" i="10"/>
  <c r="E17" i="10" s="1"/>
  <c r="D9" i="10"/>
  <c r="E9" i="10" s="1"/>
  <c r="D8" i="10"/>
  <c r="E8" i="10" s="1"/>
  <c r="D13" i="10"/>
  <c r="E13" i="10" s="1"/>
  <c r="D11" i="10"/>
  <c r="E11" i="10" s="1"/>
  <c r="D6" i="10"/>
  <c r="E6" i="10" s="1"/>
  <c r="D7" i="10"/>
  <c r="E7" i="10" s="1"/>
  <c r="D12" i="10"/>
  <c r="D20" i="10" s="1"/>
  <c r="C18" i="9"/>
  <c r="C21" i="9" s="1"/>
  <c r="C19" i="9" s="1"/>
  <c r="C21" i="8"/>
  <c r="C20" i="8"/>
  <c r="C19" i="8"/>
  <c r="C18" i="8"/>
  <c r="D17" i="8"/>
  <c r="E17" i="8" s="1"/>
  <c r="D16" i="8"/>
  <c r="E16" i="8" s="1"/>
  <c r="D15" i="8"/>
  <c r="E15" i="8" s="1"/>
  <c r="D14" i="8"/>
  <c r="E14" i="8" s="1"/>
  <c r="D13" i="8"/>
  <c r="E13" i="8" s="1"/>
  <c r="D12" i="8"/>
  <c r="E12" i="8" s="1"/>
  <c r="D11" i="8"/>
  <c r="E11" i="8" s="1"/>
  <c r="D10" i="8"/>
  <c r="E10" i="8" s="1"/>
  <c r="D9" i="8"/>
  <c r="E9" i="8" s="1"/>
  <c r="D8" i="8"/>
  <c r="E8" i="8" s="1"/>
  <c r="D7" i="8"/>
  <c r="E7" i="8" s="1"/>
  <c r="D6" i="8"/>
  <c r="E21" i="1"/>
  <c r="E7" i="1"/>
  <c r="E8" i="1"/>
  <c r="E9" i="1"/>
  <c r="E10" i="1"/>
  <c r="E11" i="1"/>
  <c r="E12" i="1"/>
  <c r="E13" i="1"/>
  <c r="E14" i="1"/>
  <c r="E15" i="1"/>
  <c r="E16" i="1"/>
  <c r="E17" i="1"/>
  <c r="E20" i="1"/>
  <c r="E19" i="1"/>
  <c r="E18" i="1"/>
  <c r="E6" i="1"/>
  <c r="D21" i="1"/>
  <c r="D20" i="1"/>
  <c r="D19" i="1"/>
  <c r="D18" i="1"/>
  <c r="C21" i="1"/>
  <c r="C20" i="1"/>
  <c r="C19" i="1"/>
  <c r="C18" i="1"/>
  <c r="D7" i="1"/>
  <c r="D8" i="1"/>
  <c r="D9" i="1"/>
  <c r="D10" i="1"/>
  <c r="D11" i="1"/>
  <c r="D12" i="1"/>
  <c r="D13" i="1"/>
  <c r="D14" i="1"/>
  <c r="D15" i="1"/>
  <c r="D16" i="1"/>
  <c r="D17" i="1"/>
  <c r="D6" i="1"/>
  <c r="D20" i="8" l="1"/>
  <c r="E6" i="8"/>
  <c r="E21" i="8" s="1"/>
  <c r="D20" i="11"/>
  <c r="E12" i="10"/>
  <c r="E21" i="10" s="1"/>
  <c r="C20" i="9"/>
  <c r="D19" i="11"/>
  <c r="D21" i="11"/>
  <c r="E7" i="11"/>
  <c r="D18" i="11"/>
  <c r="E18" i="10"/>
  <c r="D19" i="10"/>
  <c r="E20" i="10"/>
  <c r="D21" i="10"/>
  <c r="D18" i="10"/>
  <c r="E19" i="10"/>
  <c r="D19" i="8"/>
  <c r="D21" i="8"/>
  <c r="D18" i="8"/>
  <c r="E20" i="8" l="1"/>
  <c r="E18" i="8"/>
  <c r="E19" i="8"/>
  <c r="E21" i="11"/>
  <c r="E19" i="11"/>
  <c r="E20" i="11"/>
  <c r="E18" i="11"/>
  <c r="D9" i="9"/>
  <c r="E9" i="9" s="1"/>
  <c r="D13" i="9"/>
  <c r="E13" i="9" s="1"/>
  <c r="D12" i="9"/>
  <c r="E12" i="9" s="1"/>
  <c r="D7" i="9"/>
  <c r="E7" i="9" s="1"/>
  <c r="D11" i="9"/>
  <c r="E11" i="9" s="1"/>
  <c r="D16" i="9"/>
  <c r="E16" i="9" s="1"/>
  <c r="D10" i="9"/>
  <c r="E10" i="9" s="1"/>
  <c r="D14" i="9"/>
  <c r="E14" i="9"/>
  <c r="D17" i="9"/>
  <c r="E17" i="9"/>
  <c r="D6" i="9"/>
  <c r="E6" i="9" s="1"/>
  <c r="D8" i="9"/>
  <c r="E8" i="9" s="1"/>
  <c r="D15" i="9"/>
  <c r="E15" i="9"/>
  <c r="E18" i="9" l="1"/>
  <c r="E21" i="9"/>
  <c r="D20" i="9"/>
  <c r="E20" i="9"/>
  <c r="D18" i="9"/>
  <c r="D21" i="9"/>
  <c r="D19" i="9"/>
  <c r="E19" i="9"/>
</calcChain>
</file>

<file path=xl/sharedStrings.xml><?xml version="1.0" encoding="utf-8"?>
<sst xmlns="http://schemas.openxmlformats.org/spreadsheetml/2006/main" count="185" uniqueCount="28">
  <si>
    <t>LISTA DE VENDEDORES</t>
  </si>
  <si>
    <t>FECHA: 30 OCTUBRE DE 2014</t>
  </si>
  <si>
    <t>NOMBRE</t>
  </si>
  <si>
    <t>ZONAS</t>
  </si>
  <si>
    <t>VENDEDOR</t>
  </si>
  <si>
    <t>UNIDADES VENDIDAS</t>
  </si>
  <si>
    <t>ANA LOPEZ</t>
  </si>
  <si>
    <t>GLORIA SOLANO</t>
  </si>
  <si>
    <t>JAIME BETANCUR</t>
  </si>
  <si>
    <t>JHON FREDY RUIZ</t>
  </si>
  <si>
    <t>JUAN PEREZ</t>
  </si>
  <si>
    <t>LUIS CARDENAS</t>
  </si>
  <si>
    <t>MANUEL PARRA</t>
  </si>
  <si>
    <t>MARIA GIL</t>
  </si>
  <si>
    <t>MARTA GOMEZ</t>
  </si>
  <si>
    <t>MARTHA SANCHEZ</t>
  </si>
  <si>
    <t>OVIDIO RUEDA</t>
  </si>
  <si>
    <t>PEDRO ARIAS</t>
  </si>
  <si>
    <t>CENTRO</t>
  </si>
  <si>
    <t>SUR</t>
  </si>
  <si>
    <t>ORIENTE</t>
  </si>
  <si>
    <t>TOTAL</t>
  </si>
  <si>
    <t>MAXIMO</t>
  </si>
  <si>
    <t>MINIMO</t>
  </si>
  <si>
    <t>PROMEDIO</t>
  </si>
  <si>
    <t>DESCUENTO</t>
  </si>
  <si>
    <t xml:space="preserve">COMISION </t>
  </si>
  <si>
    <t>ELABORADO POR: Juan Andrés Rico Calle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</si>
</sst>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1" fillId="0" borderId="2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0" fillId="0" borderId="1" xfId="0" applyNumberFormat="1" applyBorder="1"/>
    <xf numFmtId="0" fontId="0" fillId="0" borderId="4" xfId="0" applyBorder="1"/>
    <xf numFmtId="3" fontId="1" fillId="0" borderId="1" xfId="0" applyNumberFormat="1" applyFont="1" applyBorder="1"/>
    <xf numFmtId="3" fontId="1" fillId="0" borderId="2" xfId="0" applyNumberFormat="1" applyFont="1" applyBorder="1"/>
    <xf numFmtId="9" fontId="1" fillId="0" borderId="3" xfId="0" applyNumberFormat="1" applyFont="1" applyBorder="1" applyAlignment="1">
      <alignment horizontal="center" vertical="center"/>
    </xf>
    <xf numFmtId="0" fontId="0" fillId="0" borderId="1" xfId="0" applyBorder="1" applyAlignment="1"/>
    <xf numFmtId="3" fontId="0" fillId="0" borderId="1" xfId="0" applyNumberFormat="1" applyBorder="1" applyAlignment="1"/>
    <xf numFmtId="0" fontId="1" fillId="0" borderId="1" xfId="0" applyFont="1" applyBorder="1" applyAlignment="1"/>
    <xf numFmtId="3" fontId="1" fillId="0" borderId="1" xfId="0" applyNumberFormat="1" applyFont="1" applyBorder="1" applyAlignment="1"/>
    <xf numFmtId="3" fontId="1" fillId="0" borderId="2" xfId="0" applyNumberFormat="1" applyFont="1" applyBorder="1" applyAlignment="1"/>
    <xf numFmtId="0" fontId="0" fillId="0" borderId="0" xfId="0" applyBorder="1" applyAlignment="1"/>
    <xf numFmtId="164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'DESCUENTO 10%'!$E$4</c:f>
              <c:strCache>
                <c:ptCount val="1"/>
                <c:pt idx="0">
                  <c:v>DESCUENTO</c:v>
                </c:pt>
              </c:strCache>
            </c:strRef>
          </c:tx>
          <c:invertIfNegative val="0"/>
          <c:dLbls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'DESCUENTO 10%'!$A$5:$A$17</c:f>
              <c:strCache>
                <c:ptCount val="13"/>
                <c:pt idx="0">
                  <c:v>VENDEDOR</c:v>
                </c:pt>
                <c:pt idx="1">
                  <c:v>ANA LOPEZ</c:v>
                </c:pt>
                <c:pt idx="2">
                  <c:v>GLORIA SOLANO</c:v>
                </c:pt>
                <c:pt idx="3">
                  <c:v>JAIME BETANCUR</c:v>
                </c:pt>
                <c:pt idx="4">
                  <c:v>JHON FREDY RUIZ</c:v>
                </c:pt>
                <c:pt idx="5">
                  <c:v>JUAN PEREZ</c:v>
                </c:pt>
                <c:pt idx="6">
                  <c:v>LUIS CARDENAS</c:v>
                </c:pt>
                <c:pt idx="7">
                  <c:v>MANUEL PARRA</c:v>
                </c:pt>
                <c:pt idx="8">
                  <c:v>MARIA GIL</c:v>
                </c:pt>
                <c:pt idx="9">
                  <c:v>MARTA GOMEZ</c:v>
                </c:pt>
                <c:pt idx="10">
                  <c:v>MARTHA SANCHEZ</c:v>
                </c:pt>
                <c:pt idx="11">
                  <c:v>OVIDIO RUEDA</c:v>
                </c:pt>
                <c:pt idx="12">
                  <c:v>PEDRO ARIAS</c:v>
                </c:pt>
              </c:strCache>
            </c:strRef>
          </c:cat>
          <c:val>
            <c:numRef>
              <c:f>'DESCUENTO 10%'!$E$5:$E$17</c:f>
              <c:numCache>
                <c:formatCode>#,##0</c:formatCode>
                <c:ptCount val="13"/>
                <c:pt idx="0" formatCode="0%">
                  <c:v>0.1</c:v>
                </c:pt>
                <c:pt idx="1">
                  <c:v>125000</c:v>
                </c:pt>
                <c:pt idx="2">
                  <c:v>87500</c:v>
                </c:pt>
                <c:pt idx="3">
                  <c:v>62500</c:v>
                </c:pt>
                <c:pt idx="4">
                  <c:v>116000</c:v>
                </c:pt>
                <c:pt idx="5">
                  <c:v>137500</c:v>
                </c:pt>
                <c:pt idx="6">
                  <c:v>87500</c:v>
                </c:pt>
                <c:pt idx="7">
                  <c:v>87500</c:v>
                </c:pt>
                <c:pt idx="8">
                  <c:v>200000</c:v>
                </c:pt>
                <c:pt idx="9">
                  <c:v>167500</c:v>
                </c:pt>
                <c:pt idx="10">
                  <c:v>162500</c:v>
                </c:pt>
                <c:pt idx="11">
                  <c:v>170000</c:v>
                </c:pt>
                <c:pt idx="12">
                  <c:v>112500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86402176"/>
        <c:axId val="86403712"/>
      </c:barChart>
      <c:catAx>
        <c:axId val="86402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86403712"/>
        <c:crosses val="autoZero"/>
        <c:auto val="1"/>
        <c:lblAlgn val="ctr"/>
        <c:lblOffset val="100"/>
        <c:noMultiLvlLbl val="0"/>
      </c:catAx>
      <c:valAx>
        <c:axId val="86403712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8640217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'DESCUENTO 12,5%'!$D$4</c:f>
              <c:strCache>
                <c:ptCount val="1"/>
                <c:pt idx="0">
                  <c:v>COMISION </c:v>
                </c:pt>
              </c:strCache>
            </c:strRef>
          </c:tx>
          <c:invertIfNegative val="0"/>
          <c:cat>
            <c:strRef>
              <c:f>'DESCUENTO 12,5%'!$B$5:$B$17</c:f>
              <c:strCache>
                <c:ptCount val="13"/>
                <c:pt idx="1">
                  <c:v>SUR</c:v>
                </c:pt>
                <c:pt idx="2">
                  <c:v>SUR</c:v>
                </c:pt>
                <c:pt idx="3">
                  <c:v>SUR</c:v>
                </c:pt>
                <c:pt idx="4">
                  <c:v>SUR</c:v>
                </c:pt>
                <c:pt idx="5">
                  <c:v>ORIENTE</c:v>
                </c:pt>
                <c:pt idx="6">
                  <c:v>ORIENTE</c:v>
                </c:pt>
                <c:pt idx="7">
                  <c:v>ORIENTE</c:v>
                </c:pt>
                <c:pt idx="8">
                  <c:v>ORIENTE</c:v>
                </c:pt>
                <c:pt idx="9">
                  <c:v>ORIENTE</c:v>
                </c:pt>
                <c:pt idx="10">
                  <c:v>CENTRO</c:v>
                </c:pt>
                <c:pt idx="11">
                  <c:v>CENTRO</c:v>
                </c:pt>
                <c:pt idx="12">
                  <c:v>CENTRO</c:v>
                </c:pt>
              </c:strCache>
            </c:strRef>
          </c:cat>
          <c:val>
            <c:numRef>
              <c:f>'DESCUENTO 12,5%'!$D$5:$D$17</c:f>
              <c:numCache>
                <c:formatCode>#,##0</c:formatCode>
                <c:ptCount val="13"/>
                <c:pt idx="0">
                  <c:v>2500</c:v>
                </c:pt>
                <c:pt idx="1">
                  <c:v>875000</c:v>
                </c:pt>
                <c:pt idx="2">
                  <c:v>875000</c:v>
                </c:pt>
                <c:pt idx="3">
                  <c:v>2000000</c:v>
                </c:pt>
                <c:pt idx="4">
                  <c:v>1125000</c:v>
                </c:pt>
                <c:pt idx="5">
                  <c:v>625000</c:v>
                </c:pt>
                <c:pt idx="6">
                  <c:v>1375000</c:v>
                </c:pt>
                <c:pt idx="7">
                  <c:v>875000</c:v>
                </c:pt>
                <c:pt idx="8">
                  <c:v>1625000</c:v>
                </c:pt>
                <c:pt idx="9">
                  <c:v>1700000</c:v>
                </c:pt>
                <c:pt idx="10">
                  <c:v>1250000</c:v>
                </c:pt>
                <c:pt idx="11">
                  <c:v>1160000</c:v>
                </c:pt>
                <c:pt idx="12">
                  <c:v>1675000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441344"/>
        <c:axId val="87184512"/>
        <c:axId val="0"/>
      </c:bar3DChart>
      <c:catAx>
        <c:axId val="86441344"/>
        <c:scaling>
          <c:orientation val="minMax"/>
        </c:scaling>
        <c:delete val="0"/>
        <c:axPos val="l"/>
        <c:majorTickMark val="out"/>
        <c:minorTickMark val="none"/>
        <c:tickLblPos val="nextTo"/>
        <c:crossAx val="87184512"/>
        <c:crosses val="autoZero"/>
        <c:auto val="1"/>
        <c:lblAlgn val="ctr"/>
        <c:lblOffset val="100"/>
        <c:noMultiLvlLbl val="0"/>
      </c:catAx>
      <c:valAx>
        <c:axId val="87184512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864413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Unidades Vendidas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'DESCUENTO 15%'!$A$6:$A$17</c:f>
              <c:strCache>
                <c:ptCount val="12"/>
                <c:pt idx="0">
                  <c:v>JAIME BETANCUR</c:v>
                </c:pt>
                <c:pt idx="1">
                  <c:v>GLORIA SOLANO</c:v>
                </c:pt>
                <c:pt idx="2">
                  <c:v>LUIS CARDENAS</c:v>
                </c:pt>
                <c:pt idx="3">
                  <c:v>MANUEL PARRA</c:v>
                </c:pt>
                <c:pt idx="4">
                  <c:v>PEDRO ARIAS</c:v>
                </c:pt>
                <c:pt idx="5">
                  <c:v>JHON FREDY RUIZ</c:v>
                </c:pt>
                <c:pt idx="6">
                  <c:v>ANA LOPEZ</c:v>
                </c:pt>
                <c:pt idx="7">
                  <c:v>JUAN PEREZ</c:v>
                </c:pt>
                <c:pt idx="8">
                  <c:v>MARTHA SANCHEZ</c:v>
                </c:pt>
                <c:pt idx="9">
                  <c:v>MARTA GOMEZ</c:v>
                </c:pt>
                <c:pt idx="10">
                  <c:v>OVIDIO RUEDA</c:v>
                </c:pt>
                <c:pt idx="11">
                  <c:v>MARIA GIL</c:v>
                </c:pt>
              </c:strCache>
            </c:strRef>
          </c:cat>
          <c:val>
            <c:numRef>
              <c:f>'DESCUENTO 15%'!$C$6:$C$17</c:f>
              <c:numCache>
                <c:formatCode>#,##0</c:formatCode>
                <c:ptCount val="12"/>
                <c:pt idx="0">
                  <c:v>250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450</c:v>
                </c:pt>
                <c:pt idx="5">
                  <c:v>464</c:v>
                </c:pt>
                <c:pt idx="6">
                  <c:v>500</c:v>
                </c:pt>
                <c:pt idx="7">
                  <c:v>550</c:v>
                </c:pt>
                <c:pt idx="8">
                  <c:v>650</c:v>
                </c:pt>
                <c:pt idx="9">
                  <c:v>670</c:v>
                </c:pt>
                <c:pt idx="10">
                  <c:v>680</c:v>
                </c:pt>
                <c:pt idx="11">
                  <c:v>800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1</xdr:row>
      <xdr:rowOff>38100</xdr:rowOff>
    </xdr:from>
    <xdr:to>
      <xdr:col>12</xdr:col>
      <xdr:colOff>14287</xdr:colOff>
      <xdr:row>14</xdr:row>
      <xdr:rowOff>114300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738187</xdr:colOff>
      <xdr:row>3</xdr:row>
      <xdr:rowOff>38100</xdr:rowOff>
    </xdr:from>
    <xdr:to>
      <xdr:col>11</xdr:col>
      <xdr:colOff>738187</xdr:colOff>
      <xdr:row>16</xdr:row>
      <xdr:rowOff>114300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</xdr:colOff>
      <xdr:row>1</xdr:row>
      <xdr:rowOff>19050</xdr:rowOff>
    </xdr:from>
    <xdr:to>
      <xdr:col>12</xdr:col>
      <xdr:colOff>14287</xdr:colOff>
      <xdr:row>14</xdr:row>
      <xdr:rowOff>95250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workbookViewId="0">
      <selection activeCell="A2" sqref="A2:E2"/>
    </sheetView>
  </sheetViews>
  <sheetFormatPr baseColWidth="10" defaultRowHeight="15" x14ac:dyDescent="0.25"/>
  <cols>
    <col min="1" max="1" width="20.7109375" customWidth="1"/>
    <col min="3" max="3" width="20" bestFit="1" customWidth="1"/>
    <col min="4" max="4" width="11.85546875" customWidth="1"/>
    <col min="5" max="5" width="12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20" t="s">
        <v>27</v>
      </c>
      <c r="B2" s="20"/>
      <c r="C2" s="20"/>
      <c r="D2" s="20"/>
      <c r="E2" s="20"/>
    </row>
    <row r="3" spans="1:5" x14ac:dyDescent="0.25">
      <c r="A3" s="20" t="s">
        <v>1</v>
      </c>
      <c r="B3" s="20"/>
      <c r="C3" s="20"/>
      <c r="D3" s="20"/>
      <c r="E3" s="20"/>
    </row>
    <row r="4" spans="1:5" ht="30" customHeight="1" x14ac:dyDescent="0.25">
      <c r="A4" s="1" t="s">
        <v>2</v>
      </c>
      <c r="B4" s="22" t="s">
        <v>3</v>
      </c>
      <c r="C4" s="21" t="s">
        <v>5</v>
      </c>
      <c r="D4" s="5" t="s">
        <v>26</v>
      </c>
      <c r="E4" s="2" t="s">
        <v>25</v>
      </c>
    </row>
    <row r="5" spans="1:5" x14ac:dyDescent="0.25">
      <c r="A5" s="1" t="s">
        <v>4</v>
      </c>
      <c r="B5" s="23"/>
      <c r="C5" s="21"/>
      <c r="D5" s="6">
        <v>2500</v>
      </c>
      <c r="E5" s="11">
        <v>0.1</v>
      </c>
    </row>
    <row r="6" spans="1:5" x14ac:dyDescent="0.25">
      <c r="A6" s="3" t="s">
        <v>6</v>
      </c>
      <c r="B6" s="3" t="s">
        <v>18</v>
      </c>
      <c r="C6" s="7">
        <v>500</v>
      </c>
      <c r="D6" s="7">
        <f>C6*$D$5</f>
        <v>1250000</v>
      </c>
      <c r="E6" s="7">
        <f>D6*$E$5</f>
        <v>125000</v>
      </c>
    </row>
    <row r="7" spans="1:5" x14ac:dyDescent="0.25">
      <c r="A7" s="3" t="s">
        <v>7</v>
      </c>
      <c r="B7" s="3" t="s">
        <v>19</v>
      </c>
      <c r="C7" s="7">
        <v>350</v>
      </c>
      <c r="D7" s="7">
        <f t="shared" ref="D7:D17" si="0">C7*$D$5</f>
        <v>875000</v>
      </c>
      <c r="E7" s="7">
        <f t="shared" ref="E7:E17" si="1">D7*$E$5</f>
        <v>87500</v>
      </c>
    </row>
    <row r="8" spans="1:5" x14ac:dyDescent="0.25">
      <c r="A8" s="3" t="s">
        <v>8</v>
      </c>
      <c r="B8" s="3" t="s">
        <v>20</v>
      </c>
      <c r="C8" s="7">
        <v>250</v>
      </c>
      <c r="D8" s="7">
        <f t="shared" si="0"/>
        <v>625000</v>
      </c>
      <c r="E8" s="7">
        <f t="shared" si="1"/>
        <v>62500</v>
      </c>
    </row>
    <row r="9" spans="1:5" x14ac:dyDescent="0.25">
      <c r="A9" s="3" t="s">
        <v>9</v>
      </c>
      <c r="B9" s="3" t="s">
        <v>18</v>
      </c>
      <c r="C9" s="7">
        <v>464</v>
      </c>
      <c r="D9" s="7">
        <f t="shared" si="0"/>
        <v>1160000</v>
      </c>
      <c r="E9" s="7">
        <f t="shared" si="1"/>
        <v>116000</v>
      </c>
    </row>
    <row r="10" spans="1:5" x14ac:dyDescent="0.25">
      <c r="A10" s="3" t="s">
        <v>10</v>
      </c>
      <c r="B10" s="3" t="s">
        <v>20</v>
      </c>
      <c r="C10" s="7">
        <v>550</v>
      </c>
      <c r="D10" s="7">
        <f t="shared" si="0"/>
        <v>1375000</v>
      </c>
      <c r="E10" s="7">
        <f t="shared" si="1"/>
        <v>137500</v>
      </c>
    </row>
    <row r="11" spans="1:5" x14ac:dyDescent="0.25">
      <c r="A11" s="3" t="s">
        <v>11</v>
      </c>
      <c r="B11" s="3" t="s">
        <v>19</v>
      </c>
      <c r="C11" s="7">
        <v>350</v>
      </c>
      <c r="D11" s="7">
        <f t="shared" si="0"/>
        <v>875000</v>
      </c>
      <c r="E11" s="7">
        <f t="shared" si="1"/>
        <v>87500</v>
      </c>
    </row>
    <row r="12" spans="1:5" x14ac:dyDescent="0.25">
      <c r="A12" s="3" t="s">
        <v>12</v>
      </c>
      <c r="B12" s="3" t="s">
        <v>20</v>
      </c>
      <c r="C12" s="7">
        <v>350</v>
      </c>
      <c r="D12" s="7">
        <f t="shared" si="0"/>
        <v>875000</v>
      </c>
      <c r="E12" s="7">
        <f t="shared" si="1"/>
        <v>87500</v>
      </c>
    </row>
    <row r="13" spans="1:5" x14ac:dyDescent="0.25">
      <c r="A13" s="3" t="s">
        <v>13</v>
      </c>
      <c r="B13" s="3" t="s">
        <v>19</v>
      </c>
      <c r="C13" s="7">
        <v>800</v>
      </c>
      <c r="D13" s="7">
        <f t="shared" si="0"/>
        <v>2000000</v>
      </c>
      <c r="E13" s="7">
        <f t="shared" si="1"/>
        <v>200000</v>
      </c>
    </row>
    <row r="14" spans="1:5" x14ac:dyDescent="0.25">
      <c r="A14" s="3" t="s">
        <v>14</v>
      </c>
      <c r="B14" s="3" t="s">
        <v>18</v>
      </c>
      <c r="C14" s="7">
        <v>670</v>
      </c>
      <c r="D14" s="7">
        <f t="shared" si="0"/>
        <v>1675000</v>
      </c>
      <c r="E14" s="7">
        <f t="shared" si="1"/>
        <v>167500</v>
      </c>
    </row>
    <row r="15" spans="1:5" x14ac:dyDescent="0.25">
      <c r="A15" s="3" t="s">
        <v>15</v>
      </c>
      <c r="B15" s="3" t="s">
        <v>20</v>
      </c>
      <c r="C15" s="7">
        <v>650</v>
      </c>
      <c r="D15" s="7">
        <f t="shared" si="0"/>
        <v>1625000</v>
      </c>
      <c r="E15" s="7">
        <f t="shared" si="1"/>
        <v>162500</v>
      </c>
    </row>
    <row r="16" spans="1:5" x14ac:dyDescent="0.25">
      <c r="A16" s="3" t="s">
        <v>16</v>
      </c>
      <c r="B16" s="3" t="s">
        <v>20</v>
      </c>
      <c r="C16" s="7">
        <v>680</v>
      </c>
      <c r="D16" s="7">
        <f t="shared" si="0"/>
        <v>1700000</v>
      </c>
      <c r="E16" s="7">
        <f t="shared" si="1"/>
        <v>170000</v>
      </c>
    </row>
    <row r="17" spans="1:5" x14ac:dyDescent="0.25">
      <c r="A17" s="3" t="s">
        <v>17</v>
      </c>
      <c r="B17" s="3" t="s">
        <v>19</v>
      </c>
      <c r="C17" s="7">
        <v>450</v>
      </c>
      <c r="D17" s="7">
        <f t="shared" si="0"/>
        <v>1125000</v>
      </c>
      <c r="E17" s="7">
        <f t="shared" si="1"/>
        <v>112500</v>
      </c>
    </row>
    <row r="18" spans="1:5" x14ac:dyDescent="0.25">
      <c r="B18" s="4" t="s">
        <v>21</v>
      </c>
      <c r="C18" s="9">
        <f>SUM(C6:C17)</f>
        <v>6064</v>
      </c>
      <c r="D18" s="9">
        <f>SUM(D6:D17)</f>
        <v>15160000</v>
      </c>
      <c r="E18" s="9">
        <f>SUM(E6:E17)</f>
        <v>1516000</v>
      </c>
    </row>
    <row r="19" spans="1:5" x14ac:dyDescent="0.25">
      <c r="B19" s="4" t="s">
        <v>22</v>
      </c>
      <c r="C19" s="9">
        <f>MAX(C6:C17)</f>
        <v>800</v>
      </c>
      <c r="D19" s="9">
        <f>MAX(D6:D17)</f>
        <v>2000000</v>
      </c>
      <c r="E19" s="9">
        <f>MAX(E6:E17)</f>
        <v>200000</v>
      </c>
    </row>
    <row r="20" spans="1:5" x14ac:dyDescent="0.25">
      <c r="B20" s="4" t="s">
        <v>23</v>
      </c>
      <c r="C20" s="9">
        <f>MIN(C6:C17)</f>
        <v>250</v>
      </c>
      <c r="D20" s="9">
        <f>MIN(D6:D17)</f>
        <v>625000</v>
      </c>
      <c r="E20" s="9">
        <f>MIN(E6:E17)</f>
        <v>62500</v>
      </c>
    </row>
    <row r="21" spans="1:5" x14ac:dyDescent="0.25">
      <c r="B21" s="4" t="s">
        <v>24</v>
      </c>
      <c r="C21" s="10">
        <f>AVERAGE(C6:C17)</f>
        <v>505.33333333333331</v>
      </c>
      <c r="D21" s="9">
        <f>AVERAGE(D6:D17)</f>
        <v>1263333.3333333333</v>
      </c>
      <c r="E21" s="9">
        <f>AVERAGE(E6:E17)</f>
        <v>126333.33333333333</v>
      </c>
    </row>
    <row r="22" spans="1:5" x14ac:dyDescent="0.25">
      <c r="C22" s="8"/>
    </row>
  </sheetData>
  <mergeCells count="5">
    <mergeCell ref="A1:E1"/>
    <mergeCell ref="A2:E2"/>
    <mergeCell ref="A3:E3"/>
    <mergeCell ref="C4:C5"/>
    <mergeCell ref="B4:B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workbookViewId="0">
      <selection activeCell="I21" sqref="I21"/>
    </sheetView>
  </sheetViews>
  <sheetFormatPr baseColWidth="10" defaultRowHeight="15" x14ac:dyDescent="0.25"/>
  <cols>
    <col min="1" max="1" width="20.7109375" customWidth="1"/>
    <col min="3" max="3" width="20" bestFit="1" customWidth="1"/>
    <col min="4" max="4" width="11.85546875" customWidth="1"/>
    <col min="5" max="5" width="12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20" t="s">
        <v>27</v>
      </c>
      <c r="B2" s="20"/>
      <c r="C2" s="20"/>
      <c r="D2" s="20"/>
      <c r="E2" s="20"/>
    </row>
    <row r="3" spans="1:5" x14ac:dyDescent="0.25">
      <c r="A3" s="20" t="s">
        <v>1</v>
      </c>
      <c r="B3" s="20"/>
      <c r="C3" s="20"/>
      <c r="D3" s="20"/>
      <c r="E3" s="20"/>
    </row>
    <row r="4" spans="1:5" ht="30" customHeight="1" x14ac:dyDescent="0.25">
      <c r="A4" s="1" t="s">
        <v>2</v>
      </c>
      <c r="B4" s="22" t="s">
        <v>3</v>
      </c>
      <c r="C4" s="21" t="s">
        <v>5</v>
      </c>
      <c r="D4" s="5" t="s">
        <v>26</v>
      </c>
      <c r="E4" s="2" t="s">
        <v>25</v>
      </c>
    </row>
    <row r="5" spans="1:5" x14ac:dyDescent="0.25">
      <c r="A5" s="1" t="s">
        <v>4</v>
      </c>
      <c r="B5" s="23"/>
      <c r="C5" s="21"/>
      <c r="D5" s="6">
        <v>2500</v>
      </c>
      <c r="E5" s="11">
        <v>0.1</v>
      </c>
    </row>
    <row r="6" spans="1:5" x14ac:dyDescent="0.25">
      <c r="A6" s="3" t="s">
        <v>6</v>
      </c>
      <c r="B6" s="3" t="s">
        <v>18</v>
      </c>
      <c r="C6" s="7">
        <v>500</v>
      </c>
      <c r="D6" s="7">
        <f t="shared" ref="D6:D17" si="0">C6*$D$5</f>
        <v>1250000</v>
      </c>
      <c r="E6" s="7">
        <f t="shared" ref="E6:E17" si="1">D6*$E$5</f>
        <v>125000</v>
      </c>
    </row>
    <row r="7" spans="1:5" x14ac:dyDescent="0.25">
      <c r="A7" s="3" t="s">
        <v>7</v>
      </c>
      <c r="B7" s="3" t="s">
        <v>19</v>
      </c>
      <c r="C7" s="7">
        <v>350</v>
      </c>
      <c r="D7" s="7">
        <f t="shared" si="0"/>
        <v>875000</v>
      </c>
      <c r="E7" s="7">
        <f t="shared" si="1"/>
        <v>87500</v>
      </c>
    </row>
    <row r="8" spans="1:5" x14ac:dyDescent="0.25">
      <c r="A8" s="3" t="s">
        <v>8</v>
      </c>
      <c r="B8" s="3" t="s">
        <v>20</v>
      </c>
      <c r="C8" s="7">
        <v>250</v>
      </c>
      <c r="D8" s="7">
        <f t="shared" si="0"/>
        <v>625000</v>
      </c>
      <c r="E8" s="7">
        <f t="shared" si="1"/>
        <v>62500</v>
      </c>
    </row>
    <row r="9" spans="1:5" x14ac:dyDescent="0.25">
      <c r="A9" s="3" t="s">
        <v>9</v>
      </c>
      <c r="B9" s="3" t="s">
        <v>18</v>
      </c>
      <c r="C9" s="7">
        <v>464</v>
      </c>
      <c r="D9" s="7">
        <f t="shared" si="0"/>
        <v>1160000</v>
      </c>
      <c r="E9" s="7">
        <f t="shared" si="1"/>
        <v>116000</v>
      </c>
    </row>
    <row r="10" spans="1:5" x14ac:dyDescent="0.25">
      <c r="A10" s="3" t="s">
        <v>10</v>
      </c>
      <c r="B10" s="3" t="s">
        <v>20</v>
      </c>
      <c r="C10" s="7">
        <v>550</v>
      </c>
      <c r="D10" s="7">
        <f t="shared" si="0"/>
        <v>1375000</v>
      </c>
      <c r="E10" s="7">
        <f t="shared" si="1"/>
        <v>137500</v>
      </c>
    </row>
    <row r="11" spans="1:5" x14ac:dyDescent="0.25">
      <c r="A11" s="3" t="s">
        <v>11</v>
      </c>
      <c r="B11" s="3" t="s">
        <v>19</v>
      </c>
      <c r="C11" s="7">
        <v>350</v>
      </c>
      <c r="D11" s="7">
        <f t="shared" si="0"/>
        <v>875000</v>
      </c>
      <c r="E11" s="7">
        <f t="shared" si="1"/>
        <v>87500</v>
      </c>
    </row>
    <row r="12" spans="1:5" x14ac:dyDescent="0.25">
      <c r="A12" s="3" t="s">
        <v>12</v>
      </c>
      <c r="B12" s="3" t="s">
        <v>20</v>
      </c>
      <c r="C12" s="7">
        <v>350</v>
      </c>
      <c r="D12" s="7">
        <f t="shared" si="0"/>
        <v>875000</v>
      </c>
      <c r="E12" s="7">
        <f t="shared" si="1"/>
        <v>87500</v>
      </c>
    </row>
    <row r="13" spans="1:5" x14ac:dyDescent="0.25">
      <c r="A13" s="3" t="s">
        <v>13</v>
      </c>
      <c r="B13" s="3" t="s">
        <v>19</v>
      </c>
      <c r="C13" s="7">
        <v>800</v>
      </c>
      <c r="D13" s="7">
        <f t="shared" si="0"/>
        <v>2000000</v>
      </c>
      <c r="E13" s="7">
        <f t="shared" si="1"/>
        <v>200000</v>
      </c>
    </row>
    <row r="14" spans="1:5" x14ac:dyDescent="0.25">
      <c r="A14" s="3" t="s">
        <v>14</v>
      </c>
      <c r="B14" s="3" t="s">
        <v>18</v>
      </c>
      <c r="C14" s="7">
        <v>670</v>
      </c>
      <c r="D14" s="7">
        <f t="shared" si="0"/>
        <v>1675000</v>
      </c>
      <c r="E14" s="7">
        <f t="shared" si="1"/>
        <v>167500</v>
      </c>
    </row>
    <row r="15" spans="1:5" x14ac:dyDescent="0.25">
      <c r="A15" s="3" t="s">
        <v>15</v>
      </c>
      <c r="B15" s="3" t="s">
        <v>20</v>
      </c>
      <c r="C15" s="7">
        <v>650</v>
      </c>
      <c r="D15" s="7">
        <f t="shared" si="0"/>
        <v>1625000</v>
      </c>
      <c r="E15" s="7">
        <f t="shared" si="1"/>
        <v>162500</v>
      </c>
    </row>
    <row r="16" spans="1:5" x14ac:dyDescent="0.25">
      <c r="A16" s="3" t="s">
        <v>16</v>
      </c>
      <c r="B16" s="3" t="s">
        <v>20</v>
      </c>
      <c r="C16" s="7">
        <v>680</v>
      </c>
      <c r="D16" s="7">
        <f t="shared" si="0"/>
        <v>1700000</v>
      </c>
      <c r="E16" s="7">
        <f t="shared" si="1"/>
        <v>170000</v>
      </c>
    </row>
    <row r="17" spans="1:5" x14ac:dyDescent="0.25">
      <c r="A17" s="3" t="s">
        <v>17</v>
      </c>
      <c r="B17" s="3" t="s">
        <v>19</v>
      </c>
      <c r="C17" s="7">
        <v>450</v>
      </c>
      <c r="D17" s="7">
        <f t="shared" si="0"/>
        <v>1125000</v>
      </c>
      <c r="E17" s="7">
        <f t="shared" si="1"/>
        <v>112500</v>
      </c>
    </row>
    <row r="18" spans="1:5" x14ac:dyDescent="0.25">
      <c r="B18" s="4" t="s">
        <v>21</v>
      </c>
      <c r="C18" s="9">
        <f>SUM(C6:C17)</f>
        <v>6064</v>
      </c>
      <c r="D18" s="9">
        <f>SUM(D6:D17)</f>
        <v>15160000</v>
      </c>
      <c r="E18" s="9">
        <f>SUM(E6:E17)</f>
        <v>1516000</v>
      </c>
    </row>
    <row r="19" spans="1:5" x14ac:dyDescent="0.25">
      <c r="B19" s="4" t="s">
        <v>22</v>
      </c>
      <c r="C19" s="9">
        <f>MAX(C6:C17)</f>
        <v>800</v>
      </c>
      <c r="D19" s="9">
        <f>MAX(D6:D17)</f>
        <v>2000000</v>
      </c>
      <c r="E19" s="9">
        <f>MAX(E6:E17)</f>
        <v>200000</v>
      </c>
    </row>
    <row r="20" spans="1:5" x14ac:dyDescent="0.25">
      <c r="B20" s="4" t="s">
        <v>23</v>
      </c>
      <c r="C20" s="9">
        <f>MIN(C6:C17)</f>
        <v>250</v>
      </c>
      <c r="D20" s="9">
        <f>MIN(D6:D17)</f>
        <v>625000</v>
      </c>
      <c r="E20" s="9">
        <f>MIN(E6:E17)</f>
        <v>62500</v>
      </c>
    </row>
    <row r="21" spans="1:5" x14ac:dyDescent="0.25">
      <c r="B21" s="4" t="s">
        <v>24</v>
      </c>
      <c r="C21" s="10">
        <f>AVERAGE(C6:C17)</f>
        <v>505.33333333333331</v>
      </c>
      <c r="D21" s="9">
        <f>AVERAGE(D6:D17)</f>
        <v>1263333.3333333333</v>
      </c>
      <c r="E21" s="9">
        <f>AVERAGE(E6:E17)</f>
        <v>126333.33333333333</v>
      </c>
    </row>
    <row r="22" spans="1:5" x14ac:dyDescent="0.25">
      <c r="C22" s="8"/>
    </row>
  </sheetData>
  <sortState ref="A6:E17">
    <sortCondition ref="A6:A17"/>
  </sortState>
  <mergeCells count="5">
    <mergeCell ref="A1:E1"/>
    <mergeCell ref="A2:E2"/>
    <mergeCell ref="A3:E3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workbookViewId="0">
      <selection activeCell="H20" sqref="H20"/>
    </sheetView>
  </sheetViews>
  <sheetFormatPr baseColWidth="10" defaultRowHeight="15" x14ac:dyDescent="0.25"/>
  <cols>
    <col min="1" max="1" width="20.7109375" customWidth="1"/>
    <col min="3" max="3" width="20" bestFit="1" customWidth="1"/>
    <col min="4" max="4" width="11.85546875" customWidth="1"/>
    <col min="5" max="5" width="12.28515625" customWidth="1"/>
  </cols>
  <sheetData>
    <row r="1" spans="1:5" x14ac:dyDescent="0.25">
      <c r="A1" s="24" t="s">
        <v>0</v>
      </c>
      <c r="B1" s="25"/>
      <c r="C1" s="25"/>
      <c r="D1" s="25"/>
      <c r="E1" s="26"/>
    </row>
    <row r="2" spans="1:5" x14ac:dyDescent="0.25">
      <c r="A2" s="27" t="s">
        <v>27</v>
      </c>
      <c r="B2" s="28"/>
      <c r="C2" s="28"/>
      <c r="D2" s="28"/>
      <c r="E2" s="29"/>
    </row>
    <row r="3" spans="1:5" x14ac:dyDescent="0.25">
      <c r="A3" s="27" t="s">
        <v>1</v>
      </c>
      <c r="B3" s="28"/>
      <c r="C3" s="28"/>
      <c r="D3" s="28"/>
      <c r="E3" s="29"/>
    </row>
    <row r="4" spans="1:5" ht="30" customHeight="1" x14ac:dyDescent="0.25">
      <c r="A4" s="1" t="s">
        <v>2</v>
      </c>
      <c r="B4" s="22" t="s">
        <v>3</v>
      </c>
      <c r="C4" s="22" t="s">
        <v>5</v>
      </c>
      <c r="D4" s="5" t="s">
        <v>26</v>
      </c>
      <c r="E4" s="2" t="s">
        <v>25</v>
      </c>
    </row>
    <row r="5" spans="1:5" x14ac:dyDescent="0.25">
      <c r="A5" s="1" t="s">
        <v>4</v>
      </c>
      <c r="B5" s="30"/>
      <c r="C5" s="30"/>
      <c r="D5" s="6">
        <v>2500</v>
      </c>
      <c r="E5" s="18">
        <v>0.125</v>
      </c>
    </row>
    <row r="6" spans="1:5" x14ac:dyDescent="0.25">
      <c r="A6" s="12" t="s">
        <v>7</v>
      </c>
      <c r="B6" s="12" t="s">
        <v>19</v>
      </c>
      <c r="C6" s="13">
        <v>350</v>
      </c>
      <c r="D6" s="13">
        <f t="shared" ref="D6:D17" si="0">C6*$D$5</f>
        <v>875000</v>
      </c>
      <c r="E6" s="13">
        <f t="shared" ref="E6:E17" si="1">D6*$E$5</f>
        <v>109375</v>
      </c>
    </row>
    <row r="7" spans="1:5" x14ac:dyDescent="0.25">
      <c r="A7" s="12" t="s">
        <v>11</v>
      </c>
      <c r="B7" s="12" t="s">
        <v>19</v>
      </c>
      <c r="C7" s="13">
        <v>350</v>
      </c>
      <c r="D7" s="13">
        <f t="shared" si="0"/>
        <v>875000</v>
      </c>
      <c r="E7" s="13">
        <f t="shared" si="1"/>
        <v>109375</v>
      </c>
    </row>
    <row r="8" spans="1:5" x14ac:dyDescent="0.25">
      <c r="A8" s="12" t="s">
        <v>13</v>
      </c>
      <c r="B8" s="12" t="s">
        <v>19</v>
      </c>
      <c r="C8" s="13">
        <v>800</v>
      </c>
      <c r="D8" s="13">
        <f t="shared" si="0"/>
        <v>2000000</v>
      </c>
      <c r="E8" s="13">
        <f t="shared" si="1"/>
        <v>250000</v>
      </c>
    </row>
    <row r="9" spans="1:5" x14ac:dyDescent="0.25">
      <c r="A9" s="12" t="s">
        <v>17</v>
      </c>
      <c r="B9" s="12" t="s">
        <v>19</v>
      </c>
      <c r="C9" s="13">
        <v>450</v>
      </c>
      <c r="D9" s="13">
        <f t="shared" si="0"/>
        <v>1125000</v>
      </c>
      <c r="E9" s="13">
        <f t="shared" si="1"/>
        <v>140625</v>
      </c>
    </row>
    <row r="10" spans="1:5" x14ac:dyDescent="0.25">
      <c r="A10" s="12" t="s">
        <v>8</v>
      </c>
      <c r="B10" s="12" t="s">
        <v>20</v>
      </c>
      <c r="C10" s="13">
        <v>250</v>
      </c>
      <c r="D10" s="13">
        <f t="shared" si="0"/>
        <v>625000</v>
      </c>
      <c r="E10" s="13">
        <f t="shared" si="1"/>
        <v>78125</v>
      </c>
    </row>
    <row r="11" spans="1:5" x14ac:dyDescent="0.25">
      <c r="A11" s="12" t="s">
        <v>10</v>
      </c>
      <c r="B11" s="12" t="s">
        <v>20</v>
      </c>
      <c r="C11" s="13">
        <v>550</v>
      </c>
      <c r="D11" s="13">
        <f t="shared" si="0"/>
        <v>1375000</v>
      </c>
      <c r="E11" s="13">
        <f t="shared" si="1"/>
        <v>171875</v>
      </c>
    </row>
    <row r="12" spans="1:5" x14ac:dyDescent="0.25">
      <c r="A12" s="12" t="s">
        <v>12</v>
      </c>
      <c r="B12" s="12" t="s">
        <v>20</v>
      </c>
      <c r="C12" s="13">
        <v>350</v>
      </c>
      <c r="D12" s="13">
        <f t="shared" si="0"/>
        <v>875000</v>
      </c>
      <c r="E12" s="13">
        <f t="shared" si="1"/>
        <v>109375</v>
      </c>
    </row>
    <row r="13" spans="1:5" x14ac:dyDescent="0.25">
      <c r="A13" s="12" t="s">
        <v>15</v>
      </c>
      <c r="B13" s="12" t="s">
        <v>20</v>
      </c>
      <c r="C13" s="13">
        <v>650</v>
      </c>
      <c r="D13" s="13">
        <f t="shared" si="0"/>
        <v>1625000</v>
      </c>
      <c r="E13" s="13">
        <f t="shared" si="1"/>
        <v>203125</v>
      </c>
    </row>
    <row r="14" spans="1:5" x14ac:dyDescent="0.25">
      <c r="A14" s="12" t="s">
        <v>16</v>
      </c>
      <c r="B14" s="12" t="s">
        <v>20</v>
      </c>
      <c r="C14" s="13">
        <v>680</v>
      </c>
      <c r="D14" s="13">
        <f t="shared" si="0"/>
        <v>1700000</v>
      </c>
      <c r="E14" s="13">
        <f t="shared" si="1"/>
        <v>212500</v>
      </c>
    </row>
    <row r="15" spans="1:5" x14ac:dyDescent="0.25">
      <c r="A15" s="12" t="s">
        <v>6</v>
      </c>
      <c r="B15" s="12" t="s">
        <v>18</v>
      </c>
      <c r="C15" s="13">
        <v>500</v>
      </c>
      <c r="D15" s="13">
        <f t="shared" si="0"/>
        <v>1250000</v>
      </c>
      <c r="E15" s="13">
        <f t="shared" si="1"/>
        <v>156250</v>
      </c>
    </row>
    <row r="16" spans="1:5" x14ac:dyDescent="0.25">
      <c r="A16" s="12" t="s">
        <v>9</v>
      </c>
      <c r="B16" s="12" t="s">
        <v>18</v>
      </c>
      <c r="C16" s="13">
        <v>464</v>
      </c>
      <c r="D16" s="13">
        <f t="shared" si="0"/>
        <v>1160000</v>
      </c>
      <c r="E16" s="13">
        <f t="shared" si="1"/>
        <v>145000</v>
      </c>
    </row>
    <row r="17" spans="1:5" x14ac:dyDescent="0.25">
      <c r="A17" s="12" t="s">
        <v>14</v>
      </c>
      <c r="B17" s="12" t="s">
        <v>18</v>
      </c>
      <c r="C17" s="13">
        <v>670</v>
      </c>
      <c r="D17" s="13">
        <f t="shared" si="0"/>
        <v>1675000</v>
      </c>
      <c r="E17" s="13">
        <f t="shared" si="1"/>
        <v>209375</v>
      </c>
    </row>
    <row r="18" spans="1:5" x14ac:dyDescent="0.25">
      <c r="A18" s="17"/>
      <c r="B18" s="14" t="s">
        <v>21</v>
      </c>
      <c r="C18" s="15">
        <f>SUM(C6:C17)</f>
        <v>6064</v>
      </c>
      <c r="D18" s="15">
        <f>SUM(D6:D17)</f>
        <v>15160000</v>
      </c>
      <c r="E18" s="15">
        <f>SUM(E6:E17)</f>
        <v>1895000</v>
      </c>
    </row>
    <row r="19" spans="1:5" x14ac:dyDescent="0.25">
      <c r="A19" s="17"/>
      <c r="B19" s="14" t="s">
        <v>22</v>
      </c>
      <c r="C19" s="15">
        <f>MAX(C6:C17)</f>
        <v>800</v>
      </c>
      <c r="D19" s="15">
        <f>MAX(D6:D17)</f>
        <v>2000000</v>
      </c>
      <c r="E19" s="15">
        <f>MAX(E6:E17)</f>
        <v>250000</v>
      </c>
    </row>
    <row r="20" spans="1:5" x14ac:dyDescent="0.25">
      <c r="A20" s="17"/>
      <c r="B20" s="14" t="s">
        <v>23</v>
      </c>
      <c r="C20" s="15">
        <f>MIN(C6:C17)</f>
        <v>250</v>
      </c>
      <c r="D20" s="15">
        <f>MIN(D6:D17)</f>
        <v>625000</v>
      </c>
      <c r="E20" s="15">
        <f>MIN(E6:E17)</f>
        <v>78125</v>
      </c>
    </row>
    <row r="21" spans="1:5" x14ac:dyDescent="0.25">
      <c r="A21" s="17"/>
      <c r="B21" s="14" t="s">
        <v>24</v>
      </c>
      <c r="C21" s="16">
        <f>AVERAGE(C6:C17)</f>
        <v>505.33333333333331</v>
      </c>
      <c r="D21" s="15">
        <f>AVERAGE(D6:D17)</f>
        <v>1263333.3333333333</v>
      </c>
      <c r="E21" s="15">
        <f>AVERAGE(E6:E17)</f>
        <v>157916.66666666666</v>
      </c>
    </row>
    <row r="22" spans="1:5" x14ac:dyDescent="0.25">
      <c r="C22" s="8"/>
    </row>
  </sheetData>
  <sortState ref="A6:E17">
    <sortCondition descending="1" ref="B6:B17"/>
  </sortState>
  <mergeCells count="5">
    <mergeCell ref="A1:E1"/>
    <mergeCell ref="A2:E2"/>
    <mergeCell ref="A3:E3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topLeftCell="C1" workbookViewId="0">
      <selection activeCell="J19" sqref="J19"/>
    </sheetView>
  </sheetViews>
  <sheetFormatPr baseColWidth="10" defaultRowHeight="15" x14ac:dyDescent="0.25"/>
  <cols>
    <col min="1" max="1" width="20.7109375" customWidth="1"/>
    <col min="3" max="3" width="20" bestFit="1" customWidth="1"/>
    <col min="4" max="4" width="11.85546875" customWidth="1"/>
    <col min="5" max="5" width="12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20" t="s">
        <v>27</v>
      </c>
      <c r="B2" s="20"/>
      <c r="C2" s="20"/>
      <c r="D2" s="20"/>
      <c r="E2" s="20"/>
    </row>
    <row r="3" spans="1:5" x14ac:dyDescent="0.25">
      <c r="A3" s="20" t="s">
        <v>1</v>
      </c>
      <c r="B3" s="20"/>
      <c r="C3" s="20"/>
      <c r="D3" s="20"/>
      <c r="E3" s="20"/>
    </row>
    <row r="4" spans="1:5" ht="30" customHeight="1" x14ac:dyDescent="0.25">
      <c r="A4" s="1" t="s">
        <v>2</v>
      </c>
      <c r="B4" s="22" t="s">
        <v>3</v>
      </c>
      <c r="C4" s="21" t="s">
        <v>5</v>
      </c>
      <c r="D4" s="5" t="s">
        <v>26</v>
      </c>
      <c r="E4" s="2" t="s">
        <v>25</v>
      </c>
    </row>
    <row r="5" spans="1:5" x14ac:dyDescent="0.25">
      <c r="A5" s="1" t="s">
        <v>4</v>
      </c>
      <c r="B5" s="23"/>
      <c r="C5" s="21"/>
      <c r="D5" s="6">
        <v>2500</v>
      </c>
      <c r="E5" s="11">
        <v>0.15</v>
      </c>
    </row>
    <row r="6" spans="1:5" x14ac:dyDescent="0.25">
      <c r="A6" s="3" t="s">
        <v>8</v>
      </c>
      <c r="B6" s="3" t="s">
        <v>20</v>
      </c>
      <c r="C6" s="7">
        <v>250</v>
      </c>
      <c r="D6" s="7">
        <f t="shared" ref="D6:D17" si="0">C6*$D$5</f>
        <v>625000</v>
      </c>
      <c r="E6" s="7">
        <f t="shared" ref="E6:E17" si="1">D6*$E$5</f>
        <v>93750</v>
      </c>
    </row>
    <row r="7" spans="1:5" x14ac:dyDescent="0.25">
      <c r="A7" s="3" t="s">
        <v>7</v>
      </c>
      <c r="B7" s="3" t="s">
        <v>19</v>
      </c>
      <c r="C7" s="7">
        <v>350</v>
      </c>
      <c r="D7" s="7">
        <f t="shared" si="0"/>
        <v>875000</v>
      </c>
      <c r="E7" s="7">
        <f t="shared" si="1"/>
        <v>131250</v>
      </c>
    </row>
    <row r="8" spans="1:5" x14ac:dyDescent="0.25">
      <c r="A8" s="3" t="s">
        <v>11</v>
      </c>
      <c r="B8" s="3" t="s">
        <v>19</v>
      </c>
      <c r="C8" s="7">
        <v>350</v>
      </c>
      <c r="D8" s="7">
        <f t="shared" si="0"/>
        <v>875000</v>
      </c>
      <c r="E8" s="7">
        <f t="shared" si="1"/>
        <v>131250</v>
      </c>
    </row>
    <row r="9" spans="1:5" x14ac:dyDescent="0.25">
      <c r="A9" s="3" t="s">
        <v>12</v>
      </c>
      <c r="B9" s="3" t="s">
        <v>20</v>
      </c>
      <c r="C9" s="7">
        <v>350</v>
      </c>
      <c r="D9" s="7">
        <f t="shared" si="0"/>
        <v>875000</v>
      </c>
      <c r="E9" s="7">
        <f t="shared" si="1"/>
        <v>131250</v>
      </c>
    </row>
    <row r="10" spans="1:5" x14ac:dyDescent="0.25">
      <c r="A10" s="3" t="s">
        <v>17</v>
      </c>
      <c r="B10" s="3" t="s">
        <v>19</v>
      </c>
      <c r="C10" s="7">
        <v>450</v>
      </c>
      <c r="D10" s="7">
        <f t="shared" si="0"/>
        <v>1125000</v>
      </c>
      <c r="E10" s="7">
        <f t="shared" si="1"/>
        <v>168750</v>
      </c>
    </row>
    <row r="11" spans="1:5" x14ac:dyDescent="0.25">
      <c r="A11" s="3" t="s">
        <v>9</v>
      </c>
      <c r="B11" s="3" t="s">
        <v>18</v>
      </c>
      <c r="C11" s="7">
        <v>464</v>
      </c>
      <c r="D11" s="7">
        <f t="shared" si="0"/>
        <v>1160000</v>
      </c>
      <c r="E11" s="7">
        <f t="shared" si="1"/>
        <v>174000</v>
      </c>
    </row>
    <row r="12" spans="1:5" x14ac:dyDescent="0.25">
      <c r="A12" s="3" t="s">
        <v>6</v>
      </c>
      <c r="B12" s="3" t="s">
        <v>18</v>
      </c>
      <c r="C12" s="7">
        <v>500</v>
      </c>
      <c r="D12" s="7">
        <f t="shared" si="0"/>
        <v>1250000</v>
      </c>
      <c r="E12" s="7">
        <f t="shared" si="1"/>
        <v>187500</v>
      </c>
    </row>
    <row r="13" spans="1:5" x14ac:dyDescent="0.25">
      <c r="A13" s="3" t="s">
        <v>10</v>
      </c>
      <c r="B13" s="3" t="s">
        <v>20</v>
      </c>
      <c r="C13" s="7">
        <v>550</v>
      </c>
      <c r="D13" s="7">
        <f t="shared" si="0"/>
        <v>1375000</v>
      </c>
      <c r="E13" s="7">
        <f t="shared" si="1"/>
        <v>206250</v>
      </c>
    </row>
    <row r="14" spans="1:5" x14ac:dyDescent="0.25">
      <c r="A14" s="3" t="s">
        <v>15</v>
      </c>
      <c r="B14" s="3" t="s">
        <v>20</v>
      </c>
      <c r="C14" s="7">
        <v>650</v>
      </c>
      <c r="D14" s="7">
        <f t="shared" si="0"/>
        <v>1625000</v>
      </c>
      <c r="E14" s="7">
        <f t="shared" si="1"/>
        <v>243750</v>
      </c>
    </row>
    <row r="15" spans="1:5" x14ac:dyDescent="0.25">
      <c r="A15" s="3" t="s">
        <v>14</v>
      </c>
      <c r="B15" s="3" t="s">
        <v>18</v>
      </c>
      <c r="C15" s="7">
        <v>670</v>
      </c>
      <c r="D15" s="7">
        <f t="shared" si="0"/>
        <v>1675000</v>
      </c>
      <c r="E15" s="7">
        <f t="shared" si="1"/>
        <v>251250</v>
      </c>
    </row>
    <row r="16" spans="1:5" x14ac:dyDescent="0.25">
      <c r="A16" s="3" t="s">
        <v>16</v>
      </c>
      <c r="B16" s="3" t="s">
        <v>20</v>
      </c>
      <c r="C16" s="7">
        <v>680</v>
      </c>
      <c r="D16" s="7">
        <f t="shared" si="0"/>
        <v>1700000</v>
      </c>
      <c r="E16" s="7">
        <f t="shared" si="1"/>
        <v>255000</v>
      </c>
    </row>
    <row r="17" spans="1:5" x14ac:dyDescent="0.25">
      <c r="A17" s="3" t="s">
        <v>13</v>
      </c>
      <c r="B17" s="3" t="s">
        <v>19</v>
      </c>
      <c r="C17" s="7">
        <v>800</v>
      </c>
      <c r="D17" s="7">
        <f t="shared" si="0"/>
        <v>2000000</v>
      </c>
      <c r="E17" s="7">
        <f t="shared" si="1"/>
        <v>300000</v>
      </c>
    </row>
    <row r="18" spans="1:5" x14ac:dyDescent="0.25">
      <c r="B18" s="4" t="s">
        <v>21</v>
      </c>
      <c r="C18" s="9">
        <f>SUM(C6:C17)</f>
        <v>6064</v>
      </c>
      <c r="D18" s="9">
        <f>SUM(D6:D17)</f>
        <v>15160000</v>
      </c>
      <c r="E18" s="9">
        <f>SUM(E6:E17)</f>
        <v>2274000</v>
      </c>
    </row>
    <row r="19" spans="1:5" x14ac:dyDescent="0.25">
      <c r="B19" s="4" t="s">
        <v>22</v>
      </c>
      <c r="C19" s="9">
        <f>MAX(C6:C17)</f>
        <v>800</v>
      </c>
      <c r="D19" s="9">
        <f>MAX(D6:D17)</f>
        <v>2000000</v>
      </c>
      <c r="E19" s="9">
        <f>MAX(E6:E17)</f>
        <v>300000</v>
      </c>
    </row>
    <row r="20" spans="1:5" x14ac:dyDescent="0.25">
      <c r="B20" s="4" t="s">
        <v>23</v>
      </c>
      <c r="C20" s="9">
        <f>MIN(C6:C17)</f>
        <v>250</v>
      </c>
      <c r="D20" s="9">
        <f>MIN(D6:D17)</f>
        <v>625000</v>
      </c>
      <c r="E20" s="9">
        <f>MIN(E6:E17)</f>
        <v>93750</v>
      </c>
    </row>
    <row r="21" spans="1:5" x14ac:dyDescent="0.25">
      <c r="B21" s="4" t="s">
        <v>24</v>
      </c>
      <c r="C21" s="10">
        <f>AVERAGE(C6:C17)</f>
        <v>505.33333333333331</v>
      </c>
      <c r="D21" s="9">
        <f>AVERAGE(D6:D17)</f>
        <v>1263333.3333333333</v>
      </c>
      <c r="E21" s="9">
        <f>AVERAGE(E6:E17)</f>
        <v>189500</v>
      </c>
    </row>
    <row r="22" spans="1:5" x14ac:dyDescent="0.25">
      <c r="C22" s="8"/>
    </row>
  </sheetData>
  <sortState ref="A6:E17">
    <sortCondition ref="C6:C17"/>
  </sortState>
  <mergeCells count="5">
    <mergeCell ref="A1:E1"/>
    <mergeCell ref="A2:E2"/>
    <mergeCell ref="A3:E3"/>
    <mergeCell ref="B4:B5"/>
    <mergeCell ref="C4:C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22"/>
  <sheetViews>
    <sheetView tabSelected="1" workbookViewId="0">
      <selection activeCell="H15" sqref="H15"/>
    </sheetView>
  </sheetViews>
  <sheetFormatPr baseColWidth="10" defaultRowHeight="15" x14ac:dyDescent="0.25"/>
  <cols>
    <col min="1" max="1" width="20.7109375" customWidth="1"/>
    <col min="3" max="3" width="20" bestFit="1" customWidth="1"/>
    <col min="4" max="4" width="11.85546875" customWidth="1"/>
    <col min="5" max="5" width="12.28515625" customWidth="1"/>
  </cols>
  <sheetData>
    <row r="1" spans="1:5" x14ac:dyDescent="0.25">
      <c r="A1" s="19" t="s">
        <v>0</v>
      </c>
      <c r="B1" s="19"/>
      <c r="C1" s="19"/>
      <c r="D1" s="19"/>
      <c r="E1" s="19"/>
    </row>
    <row r="2" spans="1:5" x14ac:dyDescent="0.25">
      <c r="A2" s="20" t="s">
        <v>27</v>
      </c>
      <c r="B2" s="20"/>
      <c r="C2" s="20"/>
      <c r="D2" s="20"/>
      <c r="E2" s="20"/>
    </row>
    <row r="3" spans="1:5" x14ac:dyDescent="0.25">
      <c r="A3" s="20" t="s">
        <v>1</v>
      </c>
      <c r="B3" s="20"/>
      <c r="C3" s="20"/>
      <c r="D3" s="20"/>
      <c r="E3" s="20"/>
    </row>
    <row r="4" spans="1:5" ht="30" customHeight="1" x14ac:dyDescent="0.25">
      <c r="A4" s="1" t="s">
        <v>2</v>
      </c>
      <c r="B4" s="22" t="s">
        <v>3</v>
      </c>
      <c r="C4" s="21" t="s">
        <v>5</v>
      </c>
      <c r="D4" s="5" t="s">
        <v>26</v>
      </c>
      <c r="E4" s="2" t="s">
        <v>25</v>
      </c>
    </row>
    <row r="5" spans="1:5" x14ac:dyDescent="0.25">
      <c r="A5" s="1" t="s">
        <v>4</v>
      </c>
      <c r="B5" s="23"/>
      <c r="C5" s="21"/>
      <c r="D5" s="6">
        <v>2500</v>
      </c>
      <c r="E5" s="11">
        <v>0.2</v>
      </c>
    </row>
    <row r="6" spans="1:5" x14ac:dyDescent="0.25">
      <c r="A6" s="3" t="s">
        <v>14</v>
      </c>
      <c r="B6" s="3" t="s">
        <v>18</v>
      </c>
      <c r="C6" s="7">
        <v>670</v>
      </c>
      <c r="D6" s="7">
        <f t="shared" ref="D6:D17" si="0">C6*$D$5</f>
        <v>1675000</v>
      </c>
      <c r="E6" s="7">
        <f t="shared" ref="E6:E17" si="1">D6*$E$5</f>
        <v>335000</v>
      </c>
    </row>
    <row r="7" spans="1:5" x14ac:dyDescent="0.25">
      <c r="A7" s="3" t="s">
        <v>6</v>
      </c>
      <c r="B7" s="3" t="s">
        <v>18</v>
      </c>
      <c r="C7" s="7">
        <v>500</v>
      </c>
      <c r="D7" s="7">
        <f t="shared" si="0"/>
        <v>1250000</v>
      </c>
      <c r="E7" s="7">
        <f t="shared" si="1"/>
        <v>250000</v>
      </c>
    </row>
    <row r="8" spans="1:5" x14ac:dyDescent="0.25">
      <c r="A8" s="3" t="s">
        <v>9</v>
      </c>
      <c r="B8" s="3" t="s">
        <v>18</v>
      </c>
      <c r="C8" s="7">
        <v>464</v>
      </c>
      <c r="D8" s="7">
        <f t="shared" si="0"/>
        <v>1160000</v>
      </c>
      <c r="E8" s="7">
        <f t="shared" si="1"/>
        <v>232000</v>
      </c>
    </row>
    <row r="9" spans="1:5" x14ac:dyDescent="0.25">
      <c r="A9" s="3" t="s">
        <v>16</v>
      </c>
      <c r="B9" s="3" t="s">
        <v>20</v>
      </c>
      <c r="C9" s="7">
        <v>680</v>
      </c>
      <c r="D9" s="7">
        <f t="shared" si="0"/>
        <v>1700000</v>
      </c>
      <c r="E9" s="7">
        <f t="shared" si="1"/>
        <v>340000</v>
      </c>
    </row>
    <row r="10" spans="1:5" x14ac:dyDescent="0.25">
      <c r="A10" s="3" t="s">
        <v>15</v>
      </c>
      <c r="B10" s="3" t="s">
        <v>20</v>
      </c>
      <c r="C10" s="7">
        <v>650</v>
      </c>
      <c r="D10" s="7">
        <f t="shared" si="0"/>
        <v>1625000</v>
      </c>
      <c r="E10" s="7">
        <f t="shared" si="1"/>
        <v>325000</v>
      </c>
    </row>
    <row r="11" spans="1:5" x14ac:dyDescent="0.25">
      <c r="A11" s="3" t="s">
        <v>10</v>
      </c>
      <c r="B11" s="3" t="s">
        <v>20</v>
      </c>
      <c r="C11" s="7">
        <v>550</v>
      </c>
      <c r="D11" s="7">
        <f t="shared" si="0"/>
        <v>1375000</v>
      </c>
      <c r="E11" s="7">
        <f t="shared" si="1"/>
        <v>275000</v>
      </c>
    </row>
    <row r="12" spans="1:5" x14ac:dyDescent="0.25">
      <c r="A12" s="3" t="s">
        <v>12</v>
      </c>
      <c r="B12" s="3" t="s">
        <v>20</v>
      </c>
      <c r="C12" s="7">
        <v>350</v>
      </c>
      <c r="D12" s="7">
        <f t="shared" si="0"/>
        <v>875000</v>
      </c>
      <c r="E12" s="7">
        <f t="shared" si="1"/>
        <v>175000</v>
      </c>
    </row>
    <row r="13" spans="1:5" x14ac:dyDescent="0.25">
      <c r="A13" s="3" t="s">
        <v>8</v>
      </c>
      <c r="B13" s="3" t="s">
        <v>20</v>
      </c>
      <c r="C13" s="7">
        <v>250</v>
      </c>
      <c r="D13" s="7">
        <f t="shared" si="0"/>
        <v>625000</v>
      </c>
      <c r="E13" s="7">
        <f t="shared" si="1"/>
        <v>125000</v>
      </c>
    </row>
    <row r="14" spans="1:5" x14ac:dyDescent="0.25">
      <c r="A14" s="3" t="s">
        <v>13</v>
      </c>
      <c r="B14" s="3" t="s">
        <v>19</v>
      </c>
      <c r="C14" s="7">
        <v>800</v>
      </c>
      <c r="D14" s="7">
        <f t="shared" si="0"/>
        <v>2000000</v>
      </c>
      <c r="E14" s="7">
        <f t="shared" si="1"/>
        <v>400000</v>
      </c>
    </row>
    <row r="15" spans="1:5" x14ac:dyDescent="0.25">
      <c r="A15" s="3" t="s">
        <v>17</v>
      </c>
      <c r="B15" s="3" t="s">
        <v>19</v>
      </c>
      <c r="C15" s="7">
        <v>450</v>
      </c>
      <c r="D15" s="7">
        <f t="shared" si="0"/>
        <v>1125000</v>
      </c>
      <c r="E15" s="7">
        <f t="shared" si="1"/>
        <v>225000</v>
      </c>
    </row>
    <row r="16" spans="1:5" x14ac:dyDescent="0.25">
      <c r="A16" s="3" t="s">
        <v>7</v>
      </c>
      <c r="B16" s="3" t="s">
        <v>19</v>
      </c>
      <c r="C16" s="7">
        <v>350</v>
      </c>
      <c r="D16" s="7">
        <f t="shared" si="0"/>
        <v>875000</v>
      </c>
      <c r="E16" s="7">
        <f t="shared" si="1"/>
        <v>175000</v>
      </c>
    </row>
    <row r="17" spans="1:5" x14ac:dyDescent="0.25">
      <c r="A17" s="3" t="s">
        <v>11</v>
      </c>
      <c r="B17" s="3" t="s">
        <v>19</v>
      </c>
      <c r="C17" s="7">
        <v>350</v>
      </c>
      <c r="D17" s="7">
        <f t="shared" si="0"/>
        <v>875000</v>
      </c>
      <c r="E17" s="7">
        <f t="shared" si="1"/>
        <v>175000</v>
      </c>
    </row>
    <row r="18" spans="1:5" x14ac:dyDescent="0.25">
      <c r="B18" s="4" t="s">
        <v>21</v>
      </c>
      <c r="C18" s="9">
        <f>SUM(C6:C17)</f>
        <v>6064</v>
      </c>
      <c r="D18" s="9">
        <f>SUM(D6:D17)</f>
        <v>15160000</v>
      </c>
      <c r="E18" s="9">
        <f>SUM(E6:E17)</f>
        <v>3032000</v>
      </c>
    </row>
    <row r="19" spans="1:5" x14ac:dyDescent="0.25">
      <c r="B19" s="4" t="s">
        <v>22</v>
      </c>
      <c r="C19" s="9">
        <f>MAX(C6:C17)</f>
        <v>800</v>
      </c>
      <c r="D19" s="9">
        <f>MAX(D6:D17)</f>
        <v>2000000</v>
      </c>
      <c r="E19" s="9">
        <f>MAX(E6:E17)</f>
        <v>400000</v>
      </c>
    </row>
    <row r="20" spans="1:5" x14ac:dyDescent="0.25">
      <c r="B20" s="4" t="s">
        <v>23</v>
      </c>
      <c r="C20" s="9">
        <f>MIN(C6:C17)</f>
        <v>250</v>
      </c>
      <c r="D20" s="9">
        <f>MIN(D6:D17)</f>
        <v>625000</v>
      </c>
      <c r="E20" s="9">
        <f>MIN(E6:E17)</f>
        <v>125000</v>
      </c>
    </row>
    <row r="21" spans="1:5" x14ac:dyDescent="0.25">
      <c r="B21" s="4" t="s">
        <v>24</v>
      </c>
      <c r="C21" s="10">
        <f>AVERAGE(C6:C17)</f>
        <v>505.33333333333331</v>
      </c>
      <c r="D21" s="9">
        <f>AVERAGE(D6:D17)</f>
        <v>1263333.3333333333</v>
      </c>
      <c r="E21" s="9">
        <f>AVERAGE(E6:E17)</f>
        <v>252666.66666666666</v>
      </c>
    </row>
    <row r="22" spans="1:5" x14ac:dyDescent="0.25">
      <c r="C22" s="8"/>
    </row>
  </sheetData>
  <sortState ref="A6:E17">
    <sortCondition ref="B6:B17"/>
    <sortCondition descending="1" ref="C6:C17"/>
  </sortState>
  <mergeCells count="5">
    <mergeCell ref="A1:E1"/>
    <mergeCell ref="A2:E2"/>
    <mergeCell ref="A3:E3"/>
    <mergeCell ref="B4:B5"/>
    <mergeCell ref="C4:C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ORIGINAL</vt:lpstr>
      <vt:lpstr>DESCUENTO 10%</vt:lpstr>
      <vt:lpstr>DESCUENTO 12,5%</vt:lpstr>
      <vt:lpstr>DESCUENTO 15%</vt:lpstr>
      <vt:lpstr>DESCUENTO 20%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Invitado</cp:lastModifiedBy>
  <dcterms:created xsi:type="dcterms:W3CDTF">2014-10-30T19:00:19Z</dcterms:created>
  <dcterms:modified xsi:type="dcterms:W3CDTF">2014-11-12T18:29:12Z</dcterms:modified>
</cp:coreProperties>
</file>